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21060" windowHeight="14320" activeTab="0"/>
  </bookViews>
  <sheets>
    <sheet name="Sheet1 - Table 1" sheetId="1" r:id="rId1"/>
    <sheet name="Sheet1-1 - Table 1" sheetId="2" r:id="rId2"/>
  </sheets>
  <definedNames/>
  <calcPr fullCalcOnLoad="1"/>
</workbook>
</file>

<file path=xl/sharedStrings.xml><?xml version="1.0" encoding="utf-8"?>
<sst xmlns="http://schemas.openxmlformats.org/spreadsheetml/2006/main" count="28" uniqueCount="21">
  <si>
    <t>p (the frequency of A) =</t>
  </si>
  <si>
    <t>q (the frequency of B) =</t>
  </si>
  <si>
    <t>gametes</t>
  </si>
  <si>
    <t>zygotes</t>
  </si>
  <si>
    <t>AA</t>
  </si>
  <si>
    <t>AB</t>
  </si>
  <si>
    <t>BB</t>
  </si>
  <si>
    <t xml:space="preserve">  </t>
  </si>
  <si>
    <t>genotype #</t>
  </si>
  <si>
    <t>A's</t>
  </si>
  <si>
    <t>B's</t>
  </si>
  <si>
    <t>p</t>
  </si>
  <si>
    <t>q</t>
  </si>
  <si>
    <t>Gen</t>
  </si>
  <si>
    <t>Gen 1</t>
  </si>
  <si>
    <t>Gen 2</t>
  </si>
  <si>
    <t>Gen 3</t>
  </si>
  <si>
    <t>Gen 4</t>
  </si>
  <si>
    <t>Gen 5</t>
  </si>
  <si>
    <t>Gen 6</t>
  </si>
  <si>
    <t>Gen 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</si>
</sst>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indexed="8"/>
      <name val="Helvetica Neue"/>
      <family val="0"/>
    </font>
    <font>
      <sz val="12"/>
      <color indexed="8"/>
      <name val="Helvetica Neue"/>
      <family val="0"/>
    </font>
    <font>
      <sz val="12"/>
      <color indexed="10"/>
      <name val="Helvetica Neue"/>
      <family val="0"/>
    </font>
    <font>
      <sz val="14"/>
      <color indexed="8"/>
      <name val="Helvetica Neue"/>
      <family val="0"/>
    </font>
    <font>
      <sz val="10"/>
      <color indexed="10"/>
      <name val="Arial"/>
      <family val="0"/>
    </font>
    <font>
      <b/>
      <i/>
      <sz val="18"/>
      <color indexed="10"/>
      <name val="Helvetica Neue"/>
      <family val="0"/>
    </font>
    <font>
      <sz val="18"/>
      <color indexed="10"/>
      <name val="Helvetica Neue"/>
      <family val="0"/>
    </font>
    <font>
      <sz val="18"/>
      <color indexed="10"/>
      <name val="Arial"/>
      <family val="0"/>
    </font>
    <font>
      <b/>
      <sz val="18"/>
      <color indexed="10"/>
      <name val="Helvetica Neue"/>
      <family val="0"/>
    </font>
    <font>
      <sz val="13"/>
      <color indexed="8"/>
      <name val="Helvetica Neue"/>
      <family val="0"/>
    </font>
    <font>
      <sz val="10"/>
      <color indexed="10"/>
      <name val="Helvetica Neue"/>
      <family val="0"/>
    </font>
    <font>
      <sz val="11.95"/>
      <color indexed="8"/>
      <name val="Helvetica Neue"/>
      <family val="0"/>
    </font>
    <font>
      <b/>
      <sz val="18"/>
      <color indexed="27"/>
      <name val="Cambria"/>
      <family val="2"/>
    </font>
    <font>
      <b/>
      <sz val="15"/>
      <color indexed="27"/>
      <name val="Calibri"/>
      <family val="2"/>
    </font>
    <font>
      <b/>
      <sz val="13"/>
      <color indexed="27"/>
      <name val="Calibri"/>
      <family val="2"/>
    </font>
    <font>
      <b/>
      <sz val="11"/>
      <color indexed="27"/>
      <name val="Calibri"/>
      <family val="2"/>
    </font>
    <font>
      <sz val="12"/>
      <color indexed="58"/>
      <name val="Calibri"/>
      <family val="2"/>
    </font>
    <font>
      <sz val="12"/>
      <color indexed="25"/>
      <name val="Calibri"/>
      <family val="2"/>
    </font>
    <font>
      <sz val="12"/>
      <color indexed="60"/>
      <name val="Calibri"/>
      <family val="2"/>
    </font>
    <font>
      <sz val="12"/>
      <color indexed="27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17"/>
      <name val="Calibri"/>
      <family val="2"/>
    </font>
    <font>
      <sz val="12"/>
      <color indexed="18"/>
      <name val="Calibri"/>
      <family val="2"/>
    </font>
    <font>
      <i/>
      <sz val="12"/>
      <color indexed="20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Helvetica Neue"/>
      <family val="0"/>
    </font>
    <font>
      <u val="single"/>
      <sz val="11"/>
      <color indexed="25"/>
      <name val="Helvetica Neue"/>
      <family val="0"/>
    </font>
    <font>
      <b/>
      <sz val="24"/>
      <color indexed="8"/>
      <name val="Helvetica Neue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1"/>
      <color theme="11"/>
      <name val="Helvetica Neue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Helvetica Neue"/>
      <family val="0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medium">
        <color indexed="1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1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vertical="center"/>
    </xf>
    <xf numFmtId="2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/>
    </xf>
    <xf numFmtId="0" fontId="7" fillId="33" borderId="11" xfId="0" applyNumberFormat="1" applyFont="1" applyFill="1" applyBorder="1" applyAlignment="1">
      <alignment vertical="center"/>
    </xf>
    <xf numFmtId="2" fontId="6" fillId="33" borderId="0" xfId="0" applyNumberFormat="1" applyFont="1" applyFill="1" applyBorder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right"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0" fontId="8" fillId="34" borderId="14" xfId="0" applyNumberFormat="1" applyFont="1" applyFill="1" applyBorder="1" applyAlignment="1">
      <alignment horizontal="center"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0" fontId="7" fillId="34" borderId="0" xfId="0" applyNumberFormat="1" applyFont="1" applyFill="1" applyBorder="1" applyAlignment="1">
      <alignment vertical="center"/>
    </xf>
    <xf numFmtId="0" fontId="6" fillId="35" borderId="0" xfId="0" applyNumberFormat="1" applyFont="1" applyFill="1" applyBorder="1" applyAlignment="1">
      <alignment vertical="center"/>
    </xf>
    <xf numFmtId="0" fontId="7" fillId="35" borderId="0" xfId="0" applyNumberFormat="1" applyFont="1" applyFill="1" applyBorder="1" applyAlignment="1">
      <alignment vertical="center"/>
    </xf>
    <xf numFmtId="0" fontId="8" fillId="34" borderId="0" xfId="0" applyNumberFormat="1" applyFont="1" applyFill="1" applyBorder="1" applyAlignment="1">
      <alignment horizontal="center" vertical="center"/>
    </xf>
    <xf numFmtId="0" fontId="8" fillId="35" borderId="0" xfId="0" applyNumberFormat="1" applyFont="1" applyFill="1" applyBorder="1" applyAlignment="1">
      <alignment horizontal="left" vertical="center"/>
    </xf>
    <xf numFmtId="0" fontId="5" fillId="35" borderId="0" xfId="0" applyNumberFormat="1" applyFont="1" applyFill="1" applyBorder="1" applyAlignment="1">
      <alignment horizontal="center" vertical="center"/>
    </xf>
    <xf numFmtId="2" fontId="6" fillId="35" borderId="0" xfId="0" applyNumberFormat="1" applyFont="1" applyFill="1" applyBorder="1" applyAlignment="1">
      <alignment vertical="center"/>
    </xf>
    <xf numFmtId="0" fontId="8" fillId="36" borderId="15" xfId="0" applyNumberFormat="1" applyFont="1" applyFill="1" applyBorder="1" applyAlignment="1">
      <alignment horizontal="center" vertical="top" wrapText="1"/>
    </xf>
    <xf numFmtId="0" fontId="8" fillId="36" borderId="15" xfId="0" applyNumberFormat="1" applyFont="1" applyFill="1" applyBorder="1" applyAlignment="1">
      <alignment horizontal="left" vertical="top" wrapText="1"/>
    </xf>
    <xf numFmtId="2" fontId="7" fillId="37" borderId="15" xfId="0" applyNumberFormat="1" applyFont="1" applyFill="1" applyBorder="1" applyAlignment="1">
      <alignment/>
    </xf>
    <xf numFmtId="0" fontId="7" fillId="37" borderId="15" xfId="0" applyNumberFormat="1" applyFont="1" applyFill="1" applyBorder="1" applyAlignment="1">
      <alignment/>
    </xf>
    <xf numFmtId="0" fontId="10" fillId="0" borderId="0" xfId="0" applyNumberFormat="1" applyFont="1" applyAlignment="1">
      <alignment vertical="top"/>
    </xf>
    <xf numFmtId="0" fontId="5" fillId="37" borderId="16" xfId="0" applyNumberFormat="1" applyFont="1" applyFill="1" applyBorder="1" applyAlignment="1">
      <alignment vertical="center"/>
    </xf>
    <xf numFmtId="0" fontId="6" fillId="37" borderId="17" xfId="0" applyNumberFormat="1" applyFont="1" applyFill="1" applyBorder="1" applyAlignment="1">
      <alignment vertical="center"/>
    </xf>
    <xf numFmtId="2" fontId="6" fillId="37" borderId="18" xfId="0" applyNumberFormat="1" applyFont="1" applyFill="1" applyBorder="1" applyAlignment="1">
      <alignment vertical="center"/>
    </xf>
    <xf numFmtId="0" fontId="6" fillId="37" borderId="16" xfId="0" applyNumberFormat="1" applyFont="1" applyFill="1" applyBorder="1" applyAlignment="1">
      <alignment vertical="center"/>
    </xf>
    <xf numFmtId="0" fontId="8" fillId="34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000000"/>
      <rgbColor rgb="00F5F5F5"/>
      <rgbColor rgb="000000FF"/>
      <rgbColor rgb="0099FF99"/>
      <rgbColor rgb="0066FFFF"/>
      <rgbColor rgb="00FFFF33"/>
      <rgbColor rgb="00C0C0C0"/>
      <rgbColor rgb="00FFFFFF"/>
      <rgbColor rgb="00FF0000"/>
      <rgbColor rgb="00CCCCCC"/>
      <rgbColor rgb="00808080"/>
      <rgbColor rgb="00000080"/>
      <rgbColor rgb="00FF00FF"/>
      <rgbColor rgb="00FFFF00"/>
      <rgbColor rgb="0000FFFF"/>
      <rgbColor rgb="00800080"/>
      <rgbColor rgb="00800000"/>
      <rgbColor rgb="00333399"/>
      <rgbColor rgb="009999FF"/>
      <rgbColor rgb="00993366"/>
      <rgbColor rgb="00FFFFCC"/>
      <rgbColor rgb="00CCFFFF"/>
      <rgbColor rgb="00660066"/>
      <rgbColor rgb="00FF8080"/>
      <rgbColor rgb="003F77BE"/>
      <rgbColor rgb="007CC861"/>
      <rgbColor rgb="00FFB143"/>
      <rgbColor rgb="00EF383C"/>
      <rgbColor rgb="009D56AB"/>
      <rgbColor rgb="00AEB2B1"/>
      <rgbColor rgb="00CDCDCD"/>
      <rgbColor rgb="00D90B0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rPr>
              <a:t>Allele Frequencies Over Time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875"/>
          <c:w val="0.98"/>
          <c:h val="0.87875"/>
        </c:manualLayout>
      </c:layout>
      <c:lineChart>
        <c:grouping val="standard"/>
        <c:varyColors val="0"/>
        <c:ser>
          <c:idx val="0"/>
          <c:order val="0"/>
          <c:tx>
            <c:strRef>
              <c:f>'Sheet1-1 - Table 1'!$B$3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'Sheet1-1 - Table 1'!$C$2:$I$2</c:f>
              <c:strCache/>
            </c:strRef>
          </c:cat>
          <c:val>
            <c:numRef>
              <c:f>'Sheet1-1 - Table 1'!$C$3:$I$3</c:f>
              <c:numCache/>
            </c:numRef>
          </c:val>
          <c:smooth val="0"/>
        </c:ser>
        <c:ser>
          <c:idx val="1"/>
          <c:order val="1"/>
          <c:tx>
            <c:strRef>
              <c:f>'Sheet1-1 - Table 1'!$B$4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D90B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'Sheet1-1 - Table 1'!$C$2:$I$2</c:f>
              <c:strCache/>
            </c:strRef>
          </c:cat>
          <c:val>
            <c:numRef>
              <c:f>'Sheet1-1 - Table 1'!$C$4:$I$4</c:f>
              <c:numCache/>
            </c:numRef>
          </c:val>
          <c:smooth val="0"/>
        </c:ser>
        <c:marker val="1"/>
        <c:axId val="53473361"/>
        <c:axId val="11498202"/>
      </c:lineChart>
      <c:catAx>
        <c:axId val="53473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11498202"/>
        <c:crosses val="autoZero"/>
        <c:auto val="1"/>
        <c:lblOffset val="100"/>
        <c:tickLblSkip val="1"/>
        <c:noMultiLvlLbl val="0"/>
      </c:catAx>
      <c:valAx>
        <c:axId val="11498202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Helvetica Neue"/>
                <a:ea typeface="Helvetica Neue"/>
                <a:cs typeface="Helvetica Neue"/>
              </a:defRPr>
            </a:pPr>
          </a:p>
        </c:txPr>
        <c:crossAx val="53473361"/>
        <c:crossesAt val="1"/>
        <c:crossBetween val="midCat"/>
        <c:dispUnits/>
        <c:majorUnit val="0.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675"/>
          <c:y val="0.9605"/>
          <c:w val="0.1327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00" b="0" i="0" u="none" baseline="0">
          <a:solidFill>
            <a:srgbClr val="000000"/>
          </a:solidFill>
          <a:latin typeface="Helvetica Neue"/>
          <a:ea typeface="Helvetica Neue"/>
          <a:cs typeface="Helvetica Neu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5</xdr:row>
      <xdr:rowOff>66675</xdr:rowOff>
    </xdr:from>
    <xdr:to>
      <xdr:col>14</xdr:col>
      <xdr:colOff>66675</xdr:colOff>
      <xdr:row>30</xdr:row>
      <xdr:rowOff>238125</xdr:rowOff>
    </xdr:to>
    <xdr:graphicFrame>
      <xdr:nvGraphicFramePr>
        <xdr:cNvPr id="1" name="Chart 1"/>
        <xdr:cNvGraphicFramePr/>
      </xdr:nvGraphicFramePr>
      <xdr:xfrm>
        <a:off x="3600450" y="2247900"/>
        <a:ext cx="9144000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workbookViewId="0" topLeftCell="B1">
      <selection activeCell="N17" sqref="N17"/>
    </sheetView>
  </sheetViews>
  <sheetFormatPr defaultColWidth="10.296875" defaultRowHeight="19.5" customHeight="1"/>
  <cols>
    <col min="1" max="1" width="33" style="1" customWidth="1"/>
    <col min="2" max="2" width="6.296875" style="1" customWidth="1"/>
    <col min="3" max="3" width="6.8984375" style="1" customWidth="1"/>
    <col min="4" max="4" width="6.3984375" style="1" customWidth="1"/>
    <col min="5" max="5" width="10.3984375" style="1" customWidth="1"/>
    <col min="6" max="6" width="10.09765625" style="1" customWidth="1"/>
    <col min="7" max="7" width="6.8984375" style="1" customWidth="1"/>
    <col min="8" max="8" width="10.09765625" style="1" customWidth="1"/>
    <col min="9" max="11" width="10" style="1" customWidth="1"/>
    <col min="12" max="16384" width="10.296875" style="1" customWidth="1"/>
  </cols>
  <sheetData>
    <row r="1" spans="1:11" ht="45.75" customHeight="1">
      <c r="A1" s="2" t="s">
        <v>0</v>
      </c>
      <c r="B1" s="3">
        <v>0.5</v>
      </c>
      <c r="C1" s="4"/>
      <c r="D1" s="4"/>
      <c r="E1" s="4"/>
      <c r="F1" s="4"/>
      <c r="G1" s="4"/>
      <c r="H1" s="4"/>
      <c r="I1" s="5"/>
      <c r="J1" s="5"/>
      <c r="K1" s="5"/>
    </row>
    <row r="2" spans="1:11" ht="33" customHeight="1">
      <c r="A2" s="2" t="s">
        <v>1</v>
      </c>
      <c r="B2" s="6">
        <v>0.5</v>
      </c>
      <c r="C2" s="7"/>
      <c r="D2" s="7"/>
      <c r="E2" s="7"/>
      <c r="F2" s="7"/>
      <c r="G2" s="7"/>
      <c r="H2" s="7"/>
      <c r="I2" s="8"/>
      <c r="J2" s="9"/>
      <c r="K2" s="7"/>
    </row>
    <row r="3" spans="1:11" ht="3" customHeight="1" thickBot="1">
      <c r="A3" s="10"/>
      <c r="B3" s="11"/>
      <c r="C3" s="11"/>
      <c r="D3" s="11"/>
      <c r="E3" s="11"/>
      <c r="F3" s="11"/>
      <c r="G3" s="11"/>
      <c r="H3" s="11"/>
      <c r="I3" s="12"/>
      <c r="J3" s="12"/>
      <c r="K3" s="12"/>
    </row>
    <row r="4" spans="1:15" ht="22.5">
      <c r="A4" s="13"/>
      <c r="B4" s="13"/>
      <c r="C4" s="34" t="s">
        <v>2</v>
      </c>
      <c r="D4" s="34"/>
      <c r="E4" s="14" t="s">
        <v>3</v>
      </c>
      <c r="F4" s="14" t="s">
        <v>4</v>
      </c>
      <c r="G4" s="14" t="s">
        <v>5</v>
      </c>
      <c r="H4" s="14" t="s">
        <v>6</v>
      </c>
      <c r="I4" s="15"/>
      <c r="J4" s="15"/>
      <c r="K4" s="15"/>
      <c r="M4" s="25" t="s">
        <v>13</v>
      </c>
      <c r="N4" s="25" t="s">
        <v>11</v>
      </c>
      <c r="O4" s="25" t="s">
        <v>12</v>
      </c>
    </row>
    <row r="5" spans="1:15" ht="22.5">
      <c r="A5" s="16"/>
      <c r="B5" s="16"/>
      <c r="C5" s="17" t="str">
        <f aca="true" ca="1" t="shared" si="0" ref="C5:C20">IF(RAND()&lt;=B$1,"A","B")</f>
        <v>A</v>
      </c>
      <c r="D5" s="17" t="str">
        <f aca="true" ca="1" t="shared" si="1" ref="D5:D20">IF(RAND()&lt;=B$1,"A","B")</f>
        <v>B</v>
      </c>
      <c r="E5" s="17" t="str">
        <f aca="true" t="shared" si="2" ref="E5:E20">CONCATENATE(C5,D5)</f>
        <v>AB</v>
      </c>
      <c r="F5" s="16">
        <f aca="true" t="shared" si="3" ref="F5:F20">IF(E5="AA",1,0)</f>
        <v>0</v>
      </c>
      <c r="G5" s="16">
        <f aca="true" t="shared" si="4" ref="G5:G20">IF(E5="AB",1,IF(E5="BA",1,0))</f>
        <v>1</v>
      </c>
      <c r="H5" s="16">
        <f aca="true" t="shared" si="5" ref="H5:H20">IF(E5="BB",1,0)</f>
        <v>0</v>
      </c>
      <c r="I5" s="18"/>
      <c r="J5" s="18"/>
      <c r="K5" s="18"/>
      <c r="M5" s="26">
        <v>1</v>
      </c>
      <c r="N5" s="27"/>
      <c r="O5" s="28"/>
    </row>
    <row r="6" spans="1:15" ht="22.5">
      <c r="A6" s="16"/>
      <c r="B6" s="16"/>
      <c r="C6" s="17" t="str">
        <f ca="1" t="shared" si="0"/>
        <v>A</v>
      </c>
      <c r="D6" s="17" t="str">
        <f ca="1" t="shared" si="1"/>
        <v>B</v>
      </c>
      <c r="E6" s="17" t="str">
        <f t="shared" si="2"/>
        <v>AB</v>
      </c>
      <c r="F6" s="16">
        <f t="shared" si="3"/>
        <v>0</v>
      </c>
      <c r="G6" s="16">
        <f t="shared" si="4"/>
        <v>1</v>
      </c>
      <c r="H6" s="16">
        <f t="shared" si="5"/>
        <v>0</v>
      </c>
      <c r="I6" s="18"/>
      <c r="J6" s="18"/>
      <c r="K6" s="18"/>
      <c r="M6" s="26">
        <v>2</v>
      </c>
      <c r="N6" s="28"/>
      <c r="O6" s="28"/>
    </row>
    <row r="7" spans="1:15" ht="22.5">
      <c r="A7" s="16"/>
      <c r="B7" s="16"/>
      <c r="C7" s="17" t="str">
        <f ca="1" t="shared" si="0"/>
        <v>B</v>
      </c>
      <c r="D7" s="17" t="str">
        <f ca="1" t="shared" si="1"/>
        <v>B</v>
      </c>
      <c r="E7" s="17" t="str">
        <f t="shared" si="2"/>
        <v>BB</v>
      </c>
      <c r="F7" s="16">
        <f t="shared" si="3"/>
        <v>0</v>
      </c>
      <c r="G7" s="16">
        <f t="shared" si="4"/>
        <v>0</v>
      </c>
      <c r="H7" s="16">
        <f t="shared" si="5"/>
        <v>1</v>
      </c>
      <c r="I7" s="18"/>
      <c r="J7" s="18"/>
      <c r="K7" s="18"/>
      <c r="M7" s="26">
        <v>3</v>
      </c>
      <c r="N7" s="28"/>
      <c r="O7" s="28"/>
    </row>
    <row r="8" spans="1:15" ht="22.5">
      <c r="A8" s="16" t="s">
        <v>7</v>
      </c>
      <c r="B8" s="16"/>
      <c r="C8" s="17" t="str">
        <f ca="1" t="shared" si="0"/>
        <v>A</v>
      </c>
      <c r="D8" s="17" t="str">
        <f ca="1" t="shared" si="1"/>
        <v>B</v>
      </c>
      <c r="E8" s="17" t="str">
        <f t="shared" si="2"/>
        <v>AB</v>
      </c>
      <c r="F8" s="16">
        <f t="shared" si="3"/>
        <v>0</v>
      </c>
      <c r="G8" s="16">
        <f t="shared" si="4"/>
        <v>1</v>
      </c>
      <c r="H8" s="16">
        <f t="shared" si="5"/>
        <v>0</v>
      </c>
      <c r="I8" s="18"/>
      <c r="J8" s="18"/>
      <c r="K8" s="18"/>
      <c r="M8" s="26">
        <v>4</v>
      </c>
      <c r="N8" s="28"/>
      <c r="O8" s="28"/>
    </row>
    <row r="9" spans="1:15" ht="22.5">
      <c r="A9" s="16"/>
      <c r="B9" s="16"/>
      <c r="C9" s="17" t="str">
        <f ca="1" t="shared" si="0"/>
        <v>A</v>
      </c>
      <c r="D9" s="17" t="str">
        <f ca="1" t="shared" si="1"/>
        <v>A</v>
      </c>
      <c r="E9" s="17" t="str">
        <f t="shared" si="2"/>
        <v>AA</v>
      </c>
      <c r="F9" s="16">
        <f t="shared" si="3"/>
        <v>1</v>
      </c>
      <c r="G9" s="16">
        <f t="shared" si="4"/>
        <v>0</v>
      </c>
      <c r="H9" s="16">
        <f t="shared" si="5"/>
        <v>0</v>
      </c>
      <c r="I9" s="18"/>
      <c r="J9" s="18"/>
      <c r="K9" s="18"/>
      <c r="M9" s="26">
        <v>5</v>
      </c>
      <c r="N9" s="28"/>
      <c r="O9" s="28"/>
    </row>
    <row r="10" spans="1:15" ht="22.5">
      <c r="A10" s="16"/>
      <c r="B10" s="16"/>
      <c r="C10" s="17" t="str">
        <f ca="1" t="shared" si="0"/>
        <v>A</v>
      </c>
      <c r="D10" s="17" t="str">
        <f ca="1" t="shared" si="1"/>
        <v>A</v>
      </c>
      <c r="E10" s="17" t="str">
        <f t="shared" si="2"/>
        <v>AA</v>
      </c>
      <c r="F10" s="16">
        <f t="shared" si="3"/>
        <v>1</v>
      </c>
      <c r="G10" s="16">
        <f t="shared" si="4"/>
        <v>0</v>
      </c>
      <c r="H10" s="16">
        <f t="shared" si="5"/>
        <v>0</v>
      </c>
      <c r="I10" s="18"/>
      <c r="J10" s="18"/>
      <c r="K10" s="18"/>
      <c r="M10" s="26">
        <v>6</v>
      </c>
      <c r="N10" s="28"/>
      <c r="O10" s="28"/>
    </row>
    <row r="11" spans="1:15" ht="22.5">
      <c r="A11" s="16"/>
      <c r="B11" s="16"/>
      <c r="C11" s="17" t="str">
        <f ca="1" t="shared" si="0"/>
        <v>B</v>
      </c>
      <c r="D11" s="17" t="str">
        <f ca="1" t="shared" si="1"/>
        <v>B</v>
      </c>
      <c r="E11" s="17" t="str">
        <f t="shared" si="2"/>
        <v>BB</v>
      </c>
      <c r="F11" s="16">
        <f t="shared" si="3"/>
        <v>0</v>
      </c>
      <c r="G11" s="16">
        <f t="shared" si="4"/>
        <v>0</v>
      </c>
      <c r="H11" s="16">
        <f t="shared" si="5"/>
        <v>1</v>
      </c>
      <c r="I11" s="18"/>
      <c r="J11" s="18"/>
      <c r="K11" s="18"/>
      <c r="M11" s="26">
        <v>7</v>
      </c>
      <c r="N11" s="28"/>
      <c r="O11" s="28"/>
    </row>
    <row r="12" spans="1:11" ht="21.75">
      <c r="A12" s="16"/>
      <c r="B12" s="16"/>
      <c r="C12" s="17" t="str">
        <f ca="1" t="shared" si="0"/>
        <v>A</v>
      </c>
      <c r="D12" s="17" t="str">
        <f ca="1" t="shared" si="1"/>
        <v>B</v>
      </c>
      <c r="E12" s="17" t="str">
        <f t="shared" si="2"/>
        <v>AB</v>
      </c>
      <c r="F12" s="16">
        <f t="shared" si="3"/>
        <v>0</v>
      </c>
      <c r="G12" s="16">
        <f t="shared" si="4"/>
        <v>1</v>
      </c>
      <c r="H12" s="16">
        <f t="shared" si="5"/>
        <v>0</v>
      </c>
      <c r="I12" s="18"/>
      <c r="J12" s="18"/>
      <c r="K12" s="18"/>
    </row>
    <row r="13" spans="1:11" ht="21.75">
      <c r="A13" s="16"/>
      <c r="B13" s="16"/>
      <c r="C13" s="17" t="str">
        <f ca="1" t="shared" si="0"/>
        <v>A</v>
      </c>
      <c r="D13" s="17" t="str">
        <f ca="1" t="shared" si="1"/>
        <v>A</v>
      </c>
      <c r="E13" s="17" t="str">
        <f t="shared" si="2"/>
        <v>AA</v>
      </c>
      <c r="F13" s="16">
        <f t="shared" si="3"/>
        <v>1</v>
      </c>
      <c r="G13" s="16">
        <f t="shared" si="4"/>
        <v>0</v>
      </c>
      <c r="H13" s="16">
        <f t="shared" si="5"/>
        <v>0</v>
      </c>
      <c r="I13" s="18"/>
      <c r="J13" s="18"/>
      <c r="K13" s="18"/>
    </row>
    <row r="14" spans="1:11" ht="21.75">
      <c r="A14" s="16"/>
      <c r="B14" s="16"/>
      <c r="C14" s="17" t="str">
        <f ca="1" t="shared" si="0"/>
        <v>A</v>
      </c>
      <c r="D14" s="17" t="str">
        <f ca="1" t="shared" si="1"/>
        <v>A</v>
      </c>
      <c r="E14" s="17" t="str">
        <f t="shared" si="2"/>
        <v>AA</v>
      </c>
      <c r="F14" s="16">
        <f t="shared" si="3"/>
        <v>1</v>
      </c>
      <c r="G14" s="16">
        <f t="shared" si="4"/>
        <v>0</v>
      </c>
      <c r="H14" s="16">
        <f t="shared" si="5"/>
        <v>0</v>
      </c>
      <c r="I14" s="18"/>
      <c r="J14" s="18"/>
      <c r="K14" s="18"/>
    </row>
    <row r="15" spans="1:11" ht="21.75">
      <c r="A15" s="16"/>
      <c r="B15" s="16"/>
      <c r="C15" s="17" t="str">
        <f ca="1" t="shared" si="0"/>
        <v>A</v>
      </c>
      <c r="D15" s="17" t="str">
        <f ca="1" t="shared" si="1"/>
        <v>A</v>
      </c>
      <c r="E15" s="17" t="str">
        <f t="shared" si="2"/>
        <v>AA</v>
      </c>
      <c r="F15" s="16">
        <f t="shared" si="3"/>
        <v>1</v>
      </c>
      <c r="G15" s="16">
        <f t="shared" si="4"/>
        <v>0</v>
      </c>
      <c r="H15" s="16">
        <f t="shared" si="5"/>
        <v>0</v>
      </c>
      <c r="I15" s="18"/>
      <c r="J15" s="18"/>
      <c r="K15" s="18"/>
    </row>
    <row r="16" spans="1:11" ht="21.75">
      <c r="A16" s="16"/>
      <c r="B16" s="16"/>
      <c r="C16" s="17" t="str">
        <f ca="1" t="shared" si="0"/>
        <v>A</v>
      </c>
      <c r="D16" s="17" t="str">
        <f ca="1" t="shared" si="1"/>
        <v>B</v>
      </c>
      <c r="E16" s="17" t="str">
        <f t="shared" si="2"/>
        <v>AB</v>
      </c>
      <c r="F16" s="16">
        <f t="shared" si="3"/>
        <v>0</v>
      </c>
      <c r="G16" s="16">
        <f t="shared" si="4"/>
        <v>1</v>
      </c>
      <c r="H16" s="16">
        <f t="shared" si="5"/>
        <v>0</v>
      </c>
      <c r="I16" s="18"/>
      <c r="J16" s="18"/>
      <c r="K16" s="18"/>
    </row>
    <row r="17" spans="1:11" ht="21.75">
      <c r="A17" s="16"/>
      <c r="B17" s="16"/>
      <c r="C17" s="17" t="str">
        <f ca="1" t="shared" si="0"/>
        <v>B</v>
      </c>
      <c r="D17" s="17" t="str">
        <f ca="1" t="shared" si="1"/>
        <v>A</v>
      </c>
      <c r="E17" s="17" t="str">
        <f t="shared" si="2"/>
        <v>BA</v>
      </c>
      <c r="F17" s="16">
        <f t="shared" si="3"/>
        <v>0</v>
      </c>
      <c r="G17" s="16">
        <f t="shared" si="4"/>
        <v>1</v>
      </c>
      <c r="H17" s="16">
        <f t="shared" si="5"/>
        <v>0</v>
      </c>
      <c r="I17" s="18"/>
      <c r="J17" s="18"/>
      <c r="K17" s="18"/>
    </row>
    <row r="18" spans="1:11" ht="21.75">
      <c r="A18" s="16"/>
      <c r="B18" s="16"/>
      <c r="C18" s="17" t="str">
        <f ca="1" t="shared" si="0"/>
        <v>A</v>
      </c>
      <c r="D18" s="17" t="str">
        <f ca="1" t="shared" si="1"/>
        <v>B</v>
      </c>
      <c r="E18" s="17" t="str">
        <f t="shared" si="2"/>
        <v>AB</v>
      </c>
      <c r="F18" s="16">
        <f t="shared" si="3"/>
        <v>0</v>
      </c>
      <c r="G18" s="16">
        <f t="shared" si="4"/>
        <v>1</v>
      </c>
      <c r="H18" s="16">
        <f t="shared" si="5"/>
        <v>0</v>
      </c>
      <c r="I18" s="18"/>
      <c r="J18" s="18"/>
      <c r="K18" s="18"/>
    </row>
    <row r="19" spans="1:11" ht="21.75">
      <c r="A19" s="16"/>
      <c r="B19" s="16"/>
      <c r="C19" s="17" t="str">
        <f ca="1" t="shared" si="0"/>
        <v>A</v>
      </c>
      <c r="D19" s="17" t="str">
        <f ca="1" t="shared" si="1"/>
        <v>A</v>
      </c>
      <c r="E19" s="17" t="str">
        <f t="shared" si="2"/>
        <v>AA</v>
      </c>
      <c r="F19" s="16">
        <f t="shared" si="3"/>
        <v>1</v>
      </c>
      <c r="G19" s="16">
        <f t="shared" si="4"/>
        <v>0</v>
      </c>
      <c r="H19" s="16">
        <f t="shared" si="5"/>
        <v>0</v>
      </c>
      <c r="I19" s="18"/>
      <c r="J19" s="18"/>
      <c r="K19" s="18"/>
    </row>
    <row r="20" spans="1:11" ht="21.75">
      <c r="A20" s="16"/>
      <c r="B20" s="16"/>
      <c r="C20" s="17" t="str">
        <f ca="1" t="shared" si="0"/>
        <v>B</v>
      </c>
      <c r="D20" s="17" t="str">
        <f ca="1" t="shared" si="1"/>
        <v>B</v>
      </c>
      <c r="E20" s="17" t="str">
        <f t="shared" si="2"/>
        <v>BB</v>
      </c>
      <c r="F20" s="16">
        <f t="shared" si="3"/>
        <v>0</v>
      </c>
      <c r="G20" s="16">
        <f t="shared" si="4"/>
        <v>0</v>
      </c>
      <c r="H20" s="16">
        <f t="shared" si="5"/>
        <v>1</v>
      </c>
      <c r="I20" s="18"/>
      <c r="J20" s="18"/>
      <c r="K20" s="18"/>
    </row>
    <row r="21" spans="1:11" ht="13.5" customHeight="1">
      <c r="A21" s="19"/>
      <c r="B21" s="19"/>
      <c r="C21" s="19"/>
      <c r="D21" s="19"/>
      <c r="E21" s="19"/>
      <c r="F21" s="19"/>
      <c r="G21" s="19"/>
      <c r="H21" s="19"/>
      <c r="I21" s="20"/>
      <c r="J21" s="20"/>
      <c r="K21" s="20"/>
    </row>
    <row r="22" spans="1:11" ht="22.5">
      <c r="A22" s="19"/>
      <c r="B22" s="19"/>
      <c r="C22" s="19"/>
      <c r="D22" s="19"/>
      <c r="E22" s="19"/>
      <c r="F22" s="21" t="s">
        <v>4</v>
      </c>
      <c r="G22" s="21" t="s">
        <v>5</v>
      </c>
      <c r="H22" s="21" t="s">
        <v>6</v>
      </c>
      <c r="I22" s="20"/>
      <c r="J22" s="20"/>
      <c r="K22" s="20"/>
    </row>
    <row r="23" spans="1:11" ht="21.75">
      <c r="A23" s="19" t="s">
        <v>8</v>
      </c>
      <c r="B23" s="19"/>
      <c r="C23" s="19"/>
      <c r="D23" s="19"/>
      <c r="E23" s="19"/>
      <c r="F23" s="19">
        <f>SUM(F5:F20)</f>
        <v>6</v>
      </c>
      <c r="G23" s="19">
        <f>SUM(G5:G20)</f>
        <v>7</v>
      </c>
      <c r="H23" s="19">
        <f>SUM(H5:H20)</f>
        <v>3</v>
      </c>
      <c r="I23" s="20"/>
      <c r="J23" s="20"/>
      <c r="K23" s="20"/>
    </row>
    <row r="24" spans="1:11" ht="21.75">
      <c r="A24" s="19"/>
      <c r="B24" s="19"/>
      <c r="C24" s="19"/>
      <c r="D24" s="19"/>
      <c r="E24" s="19"/>
      <c r="F24" s="19"/>
      <c r="G24" s="19"/>
      <c r="H24" s="19"/>
      <c r="I24" s="20"/>
      <c r="J24" s="20"/>
      <c r="K24" s="20"/>
    </row>
    <row r="25" spans="1:11" ht="22.5">
      <c r="A25" s="19"/>
      <c r="B25" s="19"/>
      <c r="C25" s="19"/>
      <c r="D25" s="19"/>
      <c r="E25" s="19"/>
      <c r="F25" s="22" t="s">
        <v>9</v>
      </c>
      <c r="G25" s="22"/>
      <c r="H25" s="22" t="s">
        <v>10</v>
      </c>
      <c r="I25" s="20"/>
      <c r="J25" s="20"/>
      <c r="K25" s="20"/>
    </row>
    <row r="26" spans="1:11" ht="21.75">
      <c r="A26" s="19"/>
      <c r="B26" s="19"/>
      <c r="C26" s="19"/>
      <c r="D26" s="19"/>
      <c r="E26" s="19"/>
      <c r="F26" s="19">
        <f>F23*2+G23</f>
        <v>19</v>
      </c>
      <c r="G26" s="19"/>
      <c r="H26" s="19">
        <f>H23*2+G23</f>
        <v>13</v>
      </c>
      <c r="I26" s="20"/>
      <c r="J26" s="20"/>
      <c r="K26" s="20"/>
    </row>
    <row r="27" spans="1:11" ht="21.75">
      <c r="A27" s="19"/>
      <c r="B27" s="19"/>
      <c r="C27" s="19"/>
      <c r="D27" s="19"/>
      <c r="E27" s="19"/>
      <c r="F27" s="19"/>
      <c r="G27" s="19"/>
      <c r="H27" s="19"/>
      <c r="I27" s="20"/>
      <c r="J27" s="20"/>
      <c r="K27" s="20"/>
    </row>
    <row r="28" spans="1:11" ht="22.5">
      <c r="A28" s="19"/>
      <c r="B28" s="19"/>
      <c r="C28" s="19"/>
      <c r="D28" s="19"/>
      <c r="E28" s="19"/>
      <c r="F28" s="23" t="s">
        <v>11</v>
      </c>
      <c r="G28" s="23"/>
      <c r="H28" s="23" t="s">
        <v>12</v>
      </c>
      <c r="I28" s="20"/>
      <c r="J28" s="20"/>
      <c r="K28" s="20"/>
    </row>
    <row r="29" spans="1:11" ht="21.75">
      <c r="A29" s="19"/>
      <c r="B29" s="19"/>
      <c r="C29" s="19"/>
      <c r="D29" s="19"/>
      <c r="E29" s="19"/>
      <c r="F29" s="24">
        <f>F26/(F26+H26)</f>
        <v>0.59375</v>
      </c>
      <c r="G29" s="19"/>
      <c r="H29" s="24">
        <f>H26/(F26+H26)</f>
        <v>0.40625</v>
      </c>
      <c r="I29" s="20"/>
      <c r="J29" s="20"/>
      <c r="K29" s="20"/>
    </row>
  </sheetData>
  <sheetProtection/>
  <mergeCells count="1">
    <mergeCell ref="C4:D4"/>
  </mergeCells>
  <printOptions/>
  <pageMargins left="0.7875000238418579" right="0.7875000238418579" top="1.0250000953674316" bottom="1.0250000953674316" header="0.7875000238418579" footer="0.7875000238418579"/>
  <pageSetup firstPageNumber="1" useFirstPageNumber="1" orientation="portrait" paperSize="9"/>
  <headerFooter alignWithMargins="0">
    <oddHeader>&amp;C&amp;"Arial,Regular"&amp;10Sheet1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4"/>
  <sheetViews>
    <sheetView showGridLines="0" workbookViewId="0" topLeftCell="A1">
      <selection activeCell="C23" sqref="C23"/>
    </sheetView>
  </sheetViews>
  <sheetFormatPr defaultColWidth="10.296875" defaultRowHeight="19.5" customHeight="1"/>
  <cols>
    <col min="1" max="1" width="2.3984375" style="29" customWidth="1"/>
    <col min="2" max="9" width="9.8984375" style="29" customWidth="1"/>
    <col min="10" max="16384" width="10.296875" style="29" customWidth="1"/>
  </cols>
  <sheetData>
    <row r="1" ht="30.75" customHeight="1"/>
    <row r="2" spans="2:9" ht="40.5" customHeight="1">
      <c r="B2" s="30"/>
      <c r="C2" s="31" t="s">
        <v>14</v>
      </c>
      <c r="D2" s="31" t="s">
        <v>15</v>
      </c>
      <c r="E2" s="31" t="s">
        <v>16</v>
      </c>
      <c r="F2" s="31" t="s">
        <v>17</v>
      </c>
      <c r="G2" s="31" t="s">
        <v>18</v>
      </c>
      <c r="H2" s="31" t="s">
        <v>19</v>
      </c>
      <c r="I2" s="31" t="s">
        <v>20</v>
      </c>
    </row>
    <row r="3" spans="2:9" ht="40.5" customHeight="1">
      <c r="B3" s="30" t="s">
        <v>11</v>
      </c>
      <c r="C3" s="32">
        <f>'Sheet1 - Table 1'!N5</f>
        <v>0</v>
      </c>
      <c r="D3" s="32">
        <f>'Sheet1 - Table 1'!N6</f>
        <v>0</v>
      </c>
      <c r="E3" s="32">
        <f>'Sheet1 - Table 1'!N7</f>
        <v>0</v>
      </c>
      <c r="F3" s="32">
        <f>'Sheet1 - Table 1'!N8</f>
        <v>0</v>
      </c>
      <c r="G3" s="32">
        <f>'Sheet1 - Table 1'!N9</f>
        <v>0</v>
      </c>
      <c r="H3" s="32">
        <f>'Sheet1 - Table 1'!N10</f>
        <v>0</v>
      </c>
      <c r="I3" s="32">
        <f>'Sheet1 - Table 1'!N11</f>
        <v>0</v>
      </c>
    </row>
    <row r="4" spans="2:9" ht="40.5" customHeight="1">
      <c r="B4" s="33" t="s">
        <v>12</v>
      </c>
      <c r="C4" s="32">
        <f>'Sheet1 - Table 1'!O5</f>
        <v>0</v>
      </c>
      <c r="D4" s="32">
        <f>'Sheet1 - Table 1'!O6</f>
        <v>0</v>
      </c>
      <c r="E4" s="32">
        <f>'Sheet1 - Table 1'!O7</f>
        <v>0</v>
      </c>
      <c r="F4" s="32">
        <f>'Sheet1 - Table 1'!O8</f>
        <v>0</v>
      </c>
      <c r="G4" s="32">
        <f>'Sheet1 - Table 1'!O9</f>
        <v>0</v>
      </c>
      <c r="H4" s="32">
        <f>'Sheet1 - Table 1'!O10</f>
        <v>0</v>
      </c>
      <c r="I4" s="32">
        <f>'Sheet1 - Table 1'!O11</f>
        <v>0</v>
      </c>
    </row>
  </sheetData>
  <sheetProtection/>
  <printOptions/>
  <pageMargins left="0.7875000238418579" right="0.7875000238418579" top="1.0250000953674316" bottom="1.0250000953674316" header="0.7875000238418579" footer="0.7875000238418579"/>
  <pageSetup firstPageNumber="1" useFirstPageNumber="1" orientation="portrait" paperSize="9"/>
  <headerFooter alignWithMargins="0">
    <oddHeader>&amp;C&amp;"Arial,Regular"&amp;10Sheet1</oddHeader>
    <oddFooter>&amp;C&amp;"Arial,Regular"&amp;10Page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Andersen</cp:lastModifiedBy>
  <dcterms:created xsi:type="dcterms:W3CDTF">2013-03-24T23:26:15Z</dcterms:created>
  <dcterms:modified xsi:type="dcterms:W3CDTF">2013-03-24T23:26:15Z</dcterms:modified>
  <cp:category/>
  <cp:version/>
  <cp:contentType/>
  <cp:contentStatus/>
</cp:coreProperties>
</file>